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27" i="1" l="1"/>
  <c r="H23" i="1"/>
  <c r="H21" i="1"/>
  <c r="H16" i="1"/>
  <c r="H48" i="1" l="1"/>
  <c r="H30" i="1"/>
  <c r="H20" i="1" l="1"/>
  <c r="H19" i="1"/>
  <c r="H15" i="1"/>
  <c r="H26" i="1" l="1"/>
  <c r="H28" i="1" l="1"/>
  <c r="H31" i="1"/>
  <c r="H22" i="1" l="1"/>
  <c r="H29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<sst xmlns="http://schemas.openxmlformats.org/spreadsheetml/2006/main" count="47" uniqueCount="27">
  <si>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</si>
  <si>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</si>
  <si>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</si>
  <si>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</si>
  <si>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</si>
  <si>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</si>
  <si>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</si>
  <si>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</si>
  <si>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</si>
  <si>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</si>
  <si>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</si>
  <si>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</si>
  <si>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</si>
  <si>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</si>
  <si>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</si>
  <si>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</si>
  <si>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</si>
  <si>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</si>
  <si>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</si>
  <si>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</si>
  <si>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</si>
  <si>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</si>
  <si>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</si>
  <si>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</si>
  <si>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</si>
  <si>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Dana:08.03.2019</t>
  </si>
  <si>
    <t>Primljena i neutrošena participacija od 08.03.2019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</si>
</sst>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7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43532</v>
      </c>
      <c r="H12" s="4">
        <v>3214072.12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43532</v>
      </c>
      <c r="H13" s="4">
        <f>H14+H25-H32-H42</f>
        <v>3157221.830000001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4489364.2000000011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f>16267303.89-15668872.62-598431.27</f>
        <v>1.3969838619232178E-9</v>
      </c>
      <c r="I15" s="17"/>
      <c r="J15" s="17"/>
      <c r="K15" s="13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f>898833.33+898833.33-677875.07-145-3500+898833.33-717923.34</f>
        <v>1297056.58</v>
      </c>
      <c r="I16" s="17"/>
      <c r="J16" s="17"/>
      <c r="K16" s="13"/>
      <c r="L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15">
        <f>1186875-387577.63+1186875-115044.7</f>
        <v>1871127.6700000002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15">
        <f>1541030.89-701734.59+961750-400267.12+824250+955500-870975.17-1093726.07+955500+955500-2360829.22-28795.17+955500-1690594+955500-926042.51</f>
        <v>31567.039999999339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1063250+548.88-2349-9628.48+777+18537.43-2674-2349</f>
        <v>1066112.8299999998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</f>
        <v>223500.08000000002</v>
      </c>
      <c r="I24" s="17"/>
      <c r="J24" s="17"/>
      <c r="K24" s="13"/>
      <c r="L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456015.34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f>2013946.56-2013946.56</f>
        <v>0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4553+179666.67-169198.71+179666.66-45600-47128+194083.33</f>
        <v>296042.95</v>
      </c>
      <c r="I28" s="17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f>116901.44-116901.44</f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f>14383+5588+8382+23800</f>
        <v>52153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43532</v>
      </c>
      <c r="H32" s="8">
        <f>H33+H34+H35+H36+H37+H38+H39+H40+H41</f>
        <v>1716712.1099999999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4765.1099999999997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558456.80000000005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f>1074462.15+79028.05</f>
        <v>1153490.2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43532</v>
      </c>
      <c r="H42" s="8">
        <f>H43+H44+H45+H46+H47</f>
        <v>71445.600000000006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71445.600000000006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98707.08-0.58+376334.83+231.27+15899.77+25.72-49865.32-392491.59-41856+49865.32-0.18+447371.38+25.72+279.78+19234.83-466911.74</f>
        <v>56850.290000000037</v>
      </c>
      <c r="I48" s="17"/>
      <c r="J48" s="17"/>
      <c r="M48" s="13"/>
    </row>
    <row r="49" spans="2:11" x14ac:dyDescent="0.25">
      <c r="B49" s="23" t="s">
        <v>17</v>
      </c>
      <c r="C49" s="23"/>
      <c r="D49" s="23"/>
      <c r="E49" s="23"/>
      <c r="F49" s="23"/>
      <c r="G49" s="2"/>
      <c r="H49" s="4"/>
      <c r="I49" s="17"/>
      <c r="J49" s="17"/>
    </row>
    <row r="50" spans="2:11" x14ac:dyDescent="0.25">
      <c r="B50" s="22" t="s">
        <v>4</v>
      </c>
      <c r="C50" s="22"/>
      <c r="D50" s="22"/>
      <c r="E50" s="22"/>
      <c r="F50" s="22"/>
      <c r="G50" s="2"/>
      <c r="H50" s="11">
        <f>H14+H25-H32-H42+H48-H49</f>
        <v>3214072.120000001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2019-03-11T13:29:45Z</dcterms:modified>
</cp:coreProperties>
</file>